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oup" sheetId="1" state="visible" r:id="rId3"/>
    <sheet name="Company A" sheetId="2" state="visible" r:id="rId4"/>
    <sheet name="Company B" sheetId="3" state="visible" r:id="rId5"/>
    <sheet name="Company C" sheetId="4" state="visible" r:id="rId6"/>
    <sheet name="Elimination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<sst xmlns="http://schemas.openxmlformats.org/spreadsheetml/2006/main" count="100" uniqueCount="29">
  <si>
    <t xml:space="preserve">Management accounts: group</t>
  </si>
  <si>
    <t xml:space="preserve">Enter each company's figures on its own tab and intercompany items on Eliminations. This tab calculates.</t>
  </si>
  <si>
    <t xml:space="preserve">Line (year to date)</t>
  </si>
  <si>
    <t xml:space="preserve">Company A</t>
  </si>
  <si>
    <t xml:space="preserve">Company B</t>
  </si>
  <si>
    <t xml:space="preserve">Company C</t>
  </si>
  <si>
    <t xml:space="preserve">Eliminations</t>
  </si>
  <si>
    <t xml:space="preserve">Group</t>
  </si>
  <si>
    <t xml:space="preserve">Revenue</t>
  </si>
  <si>
    <t xml:space="preserve">Cost of sales</t>
  </si>
  <si>
    <t xml:space="preserve">Gross profit</t>
  </si>
  <si>
    <t xml:space="preserve">Overheads</t>
  </si>
  <si>
    <t xml:space="preserve">Operating profit</t>
  </si>
  <si>
    <t xml:space="preserve">Fixed assets</t>
  </si>
  <si>
    <t xml:space="preserve">Debtors</t>
  </si>
  <si>
    <t xml:space="preserve">Intercompany receivable</t>
  </si>
  <si>
    <t xml:space="preserve">Cash</t>
  </si>
  <si>
    <t xml:space="preserve">Total assets</t>
  </si>
  <si>
    <t xml:space="preserve">Creditors</t>
  </si>
  <si>
    <t xml:space="preserve">Intercompany payable</t>
  </si>
  <si>
    <t xml:space="preserve">Borrowings</t>
  </si>
  <si>
    <t xml:space="preserve">Net assets</t>
  </si>
  <si>
    <t xml:space="preserve">Check: intercompany receivable less payable (should be 0)</t>
  </si>
  <si>
    <t xml:space="preserve">If the check isn't zero, reconcile intercompany balances first: consohq.com/learn/intercompany-reconciliation/</t>
  </si>
  <si>
    <t xml:space="preserve">Paste figures from this company's trial balance. Enter positive numbers.</t>
  </si>
  <si>
    <t xml:space="preserve">Line</t>
  </si>
  <si>
    <t xml:space="preserve">This month</t>
  </si>
  <si>
    <t xml:space="preserve">Year to date</t>
  </si>
  <si>
    <t xml:space="preserve">Enter intercompany amounts to remove on consolidation (positive numbers).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</si>
</sst>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4A5C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2B2A"/>
        <bgColor rgb="FF333300"/>
      </patternFill>
    </fill>
    <fill>
      <patternFill patternType="solid">
        <fgColor rgb="FFFFF7C2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C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5" hidden="false" customHeight="fals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customFormat="false" ht="15" hidden="false" customHeight="false" outlineLevel="0" collapsed="false">
      <c r="A5" s="2" t="s">
        <v>8</v>
      </c>
      <c r="B5" s="6" t="n">
        <f aca="false">'Company A'!C5</f>
        <v>520000</v>
      </c>
      <c r="C5" s="6" t="n">
        <f aca="false">'Company B'!C5</f>
        <v>310000</v>
      </c>
      <c r="D5" s="6" t="n">
        <f aca="false">'Company C'!C5</f>
        <v>180000</v>
      </c>
      <c r="E5" s="6" t="n">
        <f aca="false">-Eliminations!C5</f>
        <v>-36000</v>
      </c>
      <c r="F5" s="6" t="n">
        <f aca="false">SUM(B5:E5)</f>
        <v>974000</v>
      </c>
    </row>
    <row r="6" customFormat="false" ht="15" hidden="false" customHeight="false" outlineLevel="0" collapsed="false">
      <c r="A6" s="2" t="s">
        <v>9</v>
      </c>
      <c r="B6" s="6" t="n">
        <f aca="false">'Company A'!C6</f>
        <v>300000</v>
      </c>
      <c r="C6" s="6" t="n">
        <f aca="false">'Company B'!C6</f>
        <v>190000</v>
      </c>
      <c r="D6" s="6" t="n">
        <f aca="false">'Company C'!C6</f>
        <v>95000</v>
      </c>
      <c r="E6" s="6" t="n">
        <f aca="false">-Eliminations!C6</f>
        <v>-36000</v>
      </c>
      <c r="F6" s="6" t="n">
        <f aca="false">SUM(B6:E6)</f>
        <v>549000</v>
      </c>
    </row>
    <row r="7" customFormat="false" ht="15" hidden="false" customHeight="false" outlineLevel="0" collapsed="false">
      <c r="A7" s="7" t="s">
        <v>10</v>
      </c>
      <c r="B7" s="8" t="n">
        <f aca="false">B5-B6</f>
        <v>220000</v>
      </c>
      <c r="C7" s="8" t="n">
        <f aca="false">C5-C6</f>
        <v>120000</v>
      </c>
      <c r="D7" s="8" t="n">
        <f aca="false">D5-D6</f>
        <v>85000</v>
      </c>
      <c r="E7" s="8" t="n">
        <f aca="false">E5-E6</f>
        <v>0</v>
      </c>
      <c r="F7" s="8" t="n">
        <f aca="false">F5-F6</f>
        <v>425000</v>
      </c>
    </row>
    <row r="8" customFormat="false" ht="15" hidden="false" customHeight="false" outlineLevel="0" collapsed="false">
      <c r="A8" s="2" t="s">
        <v>11</v>
      </c>
      <c r="B8" s="6" t="n">
        <f aca="false">'Company A'!C8</f>
        <v>150000</v>
      </c>
      <c r="C8" s="6" t="n">
        <f aca="false">'Company B'!C8</f>
        <v>85000</v>
      </c>
      <c r="D8" s="6" t="n">
        <f aca="false">'Company C'!C8</f>
        <v>60000</v>
      </c>
      <c r="E8" s="6" t="n">
        <f aca="false">-Eliminations!C8</f>
        <v>-0</v>
      </c>
      <c r="F8" s="6" t="n">
        <f aca="false">SUM(B8:E8)</f>
        <v>295000</v>
      </c>
    </row>
    <row r="9" customFormat="false" ht="15" hidden="false" customHeight="false" outlineLevel="0" collapsed="false">
      <c r="A9" s="7" t="s">
        <v>12</v>
      </c>
      <c r="B9" s="8" t="n">
        <f aca="false">B7-B8</f>
        <v>70000</v>
      </c>
      <c r="C9" s="8" t="n">
        <f aca="false">C7-C8</f>
        <v>35000</v>
      </c>
      <c r="D9" s="8" t="n">
        <f aca="false">D7-D8</f>
        <v>25000</v>
      </c>
      <c r="E9" s="8" t="n">
        <f aca="false">E7-E8</f>
        <v>0</v>
      </c>
      <c r="F9" s="8" t="n">
        <f aca="false">F7-F8</f>
        <v>130000</v>
      </c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</row>
    <row r="11" customFormat="false" ht="15" hidden="false" customHeight="false" outlineLevel="0" collapsed="false">
      <c r="A11" s="2" t="s">
        <v>13</v>
      </c>
      <c r="B11" s="6" t="n">
        <f aca="false">'Company A'!C11</f>
        <v>210000</v>
      </c>
      <c r="C11" s="6" t="n">
        <f aca="false">'Company B'!C11</f>
        <v>60000</v>
      </c>
      <c r="D11" s="6" t="n">
        <f aca="false">'Company C'!C11</f>
        <v>30000</v>
      </c>
      <c r="E11" s="6" t="n">
        <f aca="false">-Eliminations!C11</f>
        <v>-0</v>
      </c>
      <c r="F11" s="6" t="n">
        <f aca="false">SUM(B11:E11)</f>
        <v>300000</v>
      </c>
    </row>
    <row r="12" customFormat="false" ht="15" hidden="false" customHeight="false" outlineLevel="0" collapsed="false">
      <c r="A12" s="2" t="s">
        <v>14</v>
      </c>
      <c r="B12" s="6" t="n">
        <f aca="false">'Company A'!C12</f>
        <v>160000</v>
      </c>
      <c r="C12" s="6" t="n">
        <f aca="false">'Company B'!C12</f>
        <v>90000</v>
      </c>
      <c r="D12" s="6" t="n">
        <f aca="false">'Company C'!C12</f>
        <v>40000</v>
      </c>
      <c r="E12" s="6" t="n">
        <f aca="false">-Eliminations!C12</f>
        <v>-0</v>
      </c>
      <c r="F12" s="6" t="n">
        <f aca="false">SUM(B12:E12)</f>
        <v>290000</v>
      </c>
    </row>
    <row r="13" customFormat="false" ht="15" hidden="false" customHeight="false" outlineLevel="0" collapsed="false">
      <c r="A13" s="2" t="s">
        <v>15</v>
      </c>
      <c r="B13" s="6" t="n">
        <f aca="false">'Company A'!C13</f>
        <v>80000</v>
      </c>
      <c r="C13" s="6" t="n">
        <f aca="false">'Company B'!C13</f>
        <v>0</v>
      </c>
      <c r="D13" s="6" t="n">
        <f aca="false">'Company C'!C13</f>
        <v>0</v>
      </c>
      <c r="E13" s="6" t="n">
        <f aca="false">-Eliminations!C13</f>
        <v>-80000</v>
      </c>
      <c r="F13" s="6" t="n">
        <f aca="false">SUM(B13:E13)</f>
        <v>0</v>
      </c>
    </row>
    <row r="14" customFormat="false" ht="15" hidden="false" customHeight="false" outlineLevel="0" collapsed="false">
      <c r="A14" s="2" t="s">
        <v>16</v>
      </c>
      <c r="B14" s="6" t="n">
        <f aca="false">'Company A'!C14</f>
        <v>140000</v>
      </c>
      <c r="C14" s="6" t="n">
        <f aca="false">'Company B'!C14</f>
        <v>55000</v>
      </c>
      <c r="D14" s="6" t="n">
        <f aca="false">'Company C'!C14</f>
        <v>35000</v>
      </c>
      <c r="E14" s="6" t="n">
        <f aca="false">-Eliminations!C14</f>
        <v>-0</v>
      </c>
      <c r="F14" s="6" t="n">
        <f aca="false">SUM(B14:E14)</f>
        <v>230000</v>
      </c>
    </row>
    <row r="15" customFormat="false" ht="15" hidden="false" customHeight="false" outlineLevel="0" collapsed="false">
      <c r="A15" s="7" t="s">
        <v>17</v>
      </c>
      <c r="B15" s="8" t="n">
        <f aca="false">SUM(B11:B14)</f>
        <v>590000</v>
      </c>
      <c r="C15" s="8" t="n">
        <f aca="false">SUM(C11:C14)</f>
        <v>205000</v>
      </c>
      <c r="D15" s="8" t="n">
        <f aca="false">SUM(D11:D14)</f>
        <v>105000</v>
      </c>
      <c r="E15" s="8" t="n">
        <f aca="false">SUM(E11:E14)</f>
        <v>-80000</v>
      </c>
      <c r="F15" s="8" t="n">
        <f aca="false">SUM(F11:F14)</f>
        <v>820000</v>
      </c>
    </row>
    <row r="16" customFormat="false" ht="15" hidden="false" customHeight="false" outlineLevel="0" collapsed="false">
      <c r="A16" s="2" t="s">
        <v>18</v>
      </c>
      <c r="B16" s="6" t="n">
        <f aca="false">'Company A'!C16</f>
        <v>120000</v>
      </c>
      <c r="C16" s="6" t="n">
        <f aca="false">'Company B'!C16</f>
        <v>70000</v>
      </c>
      <c r="D16" s="6" t="n">
        <f aca="false">'Company C'!C16</f>
        <v>25000</v>
      </c>
      <c r="E16" s="6" t="n">
        <f aca="false">-Eliminations!C16</f>
        <v>-0</v>
      </c>
      <c r="F16" s="6" t="n">
        <f aca="false">SUM(B16:E16)</f>
        <v>215000</v>
      </c>
    </row>
    <row r="17" customFormat="false" ht="15" hidden="false" customHeight="false" outlineLevel="0" collapsed="false">
      <c r="A17" s="2" t="s">
        <v>19</v>
      </c>
      <c r="B17" s="6" t="n">
        <f aca="false">'Company A'!C17</f>
        <v>0</v>
      </c>
      <c r="C17" s="6" t="n">
        <f aca="false">'Company B'!C17</f>
        <v>80000</v>
      </c>
      <c r="D17" s="6" t="n">
        <f aca="false">'Company C'!C17</f>
        <v>0</v>
      </c>
      <c r="E17" s="6" t="n">
        <f aca="false">-Eliminations!C17</f>
        <v>-80000</v>
      </c>
      <c r="F17" s="6" t="n">
        <f aca="false">SUM(B17:E17)</f>
        <v>0</v>
      </c>
    </row>
    <row r="18" customFormat="false" ht="15" hidden="false" customHeight="false" outlineLevel="0" collapsed="false">
      <c r="A18" s="2" t="s">
        <v>20</v>
      </c>
      <c r="B18" s="6" t="n">
        <f aca="false">'Company A'!C18</f>
        <v>100000</v>
      </c>
      <c r="C18" s="6" t="n">
        <f aca="false">'Company B'!C18</f>
        <v>0</v>
      </c>
      <c r="D18" s="6" t="n">
        <f aca="false">'Company C'!C18</f>
        <v>0</v>
      </c>
      <c r="E18" s="6" t="n">
        <f aca="false">-Eliminations!C18</f>
        <v>-0</v>
      </c>
      <c r="F18" s="6" t="n">
        <f aca="false">SUM(B18:E18)</f>
        <v>100000</v>
      </c>
    </row>
    <row r="19" customFormat="false" ht="15" hidden="false" customHeight="false" outlineLevel="0" collapsed="false">
      <c r="A19" s="7" t="s">
        <v>21</v>
      </c>
      <c r="B19" s="8" t="n">
        <f aca="false">B15-SUM(B16:B18)</f>
        <v>370000</v>
      </c>
      <c r="C19" s="8" t="n">
        <f aca="false">C15-SUM(C16:C18)</f>
        <v>55000</v>
      </c>
      <c r="D19" s="8" t="n">
        <f aca="false">D15-SUM(D16:D18)</f>
        <v>80000</v>
      </c>
      <c r="E19" s="8" t="n">
        <f aca="false">E15-SUM(E16:E18)</f>
        <v>0</v>
      </c>
      <c r="F19" s="8" t="n">
        <f aca="false">F15-SUM(F16:F18)</f>
        <v>505000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</row>
    <row r="21" customFormat="false" ht="15" hidden="false" customHeight="false" outlineLevel="0" collapsed="false">
      <c r="A21" s="2" t="s">
        <v>22</v>
      </c>
      <c r="B21" s="2"/>
      <c r="C21" s="2"/>
      <c r="D21" s="2"/>
      <c r="E21" s="2"/>
      <c r="F21" s="6" t="n">
        <f aca="false">F13-F17</f>
        <v>0</v>
      </c>
    </row>
    <row r="22" customFormat="false" ht="15" hidden="false" customHeight="false" outlineLevel="0" collapsed="false">
      <c r="A22" s="3" t="s">
        <v>23</v>
      </c>
      <c r="B22" s="2"/>
      <c r="C22" s="2"/>
      <c r="D22" s="2"/>
      <c r="E22" s="2"/>
      <c r="F2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3</v>
      </c>
      <c r="B1" s="2"/>
      <c r="C1" s="2"/>
    </row>
    <row r="2" customFormat="false" ht="15" hidden="false" customHeight="false" outlineLevel="0" collapsed="false">
      <c r="A2" s="3" t="s">
        <v>24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25</v>
      </c>
      <c r="B4" s="5" t="s">
        <v>26</v>
      </c>
      <c r="C4" s="5" t="s">
        <v>27</v>
      </c>
    </row>
    <row r="5" customFormat="false" ht="15" hidden="false" customHeight="false" outlineLevel="0" collapsed="false">
      <c r="A5" s="2" t="s">
        <v>8</v>
      </c>
      <c r="B5" s="9" t="n">
        <v>57778</v>
      </c>
      <c r="C5" s="9" t="n">
        <v>520000</v>
      </c>
    </row>
    <row r="6" customFormat="false" ht="15" hidden="false" customHeight="false" outlineLevel="0" collapsed="false">
      <c r="A6" s="2" t="s">
        <v>9</v>
      </c>
      <c r="B6" s="9" t="n">
        <v>33333</v>
      </c>
      <c r="C6" s="9" t="n">
        <v>300000</v>
      </c>
    </row>
    <row r="7" customFormat="false" ht="15" hidden="false" customHeight="false" outlineLevel="0" collapsed="false">
      <c r="A7" s="2" t="s">
        <v>10</v>
      </c>
      <c r="B7" s="8" t="n">
        <f aca="false">B5-B6</f>
        <v>24445</v>
      </c>
      <c r="C7" s="8" t="n">
        <f aca="false">C5-C6</f>
        <v>220000</v>
      </c>
    </row>
    <row r="8" customFormat="false" ht="15" hidden="false" customHeight="false" outlineLevel="0" collapsed="false">
      <c r="A8" s="2" t="s">
        <v>11</v>
      </c>
      <c r="B8" s="9" t="n">
        <v>16667</v>
      </c>
      <c r="C8" s="9" t="n">
        <v>150000</v>
      </c>
    </row>
    <row r="9" customFormat="false" ht="15" hidden="false" customHeight="false" outlineLevel="0" collapsed="false">
      <c r="A9" s="2" t="s">
        <v>12</v>
      </c>
      <c r="B9" s="8" t="n">
        <f aca="false">B7-B8</f>
        <v>7778</v>
      </c>
      <c r="C9" s="8" t="n">
        <f aca="false">C7-C8</f>
        <v>70000</v>
      </c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2" t="s">
        <v>13</v>
      </c>
      <c r="B11" s="9" t="n">
        <v>23333</v>
      </c>
      <c r="C11" s="9" t="n">
        <v>210000</v>
      </c>
    </row>
    <row r="12" customFormat="false" ht="15" hidden="false" customHeight="false" outlineLevel="0" collapsed="false">
      <c r="A12" s="2" t="s">
        <v>14</v>
      </c>
      <c r="B12" s="9" t="n">
        <v>17778</v>
      </c>
      <c r="C12" s="9" t="n">
        <v>160000</v>
      </c>
    </row>
    <row r="13" customFormat="false" ht="15" hidden="false" customHeight="false" outlineLevel="0" collapsed="false">
      <c r="A13" s="2" t="s">
        <v>15</v>
      </c>
      <c r="B13" s="9" t="n">
        <v>8889</v>
      </c>
      <c r="C13" s="9" t="n">
        <v>80000</v>
      </c>
    </row>
    <row r="14" customFormat="false" ht="15" hidden="false" customHeight="false" outlineLevel="0" collapsed="false">
      <c r="A14" s="2" t="s">
        <v>16</v>
      </c>
      <c r="B14" s="9" t="n">
        <v>15556</v>
      </c>
      <c r="C14" s="9" t="n">
        <v>140000</v>
      </c>
    </row>
    <row r="15" customFormat="false" ht="15" hidden="false" customHeight="false" outlineLevel="0" collapsed="false">
      <c r="A15" s="2" t="s">
        <v>17</v>
      </c>
      <c r="B15" s="8" t="n">
        <f aca="false">SUM(B11:B14)</f>
        <v>65556</v>
      </c>
      <c r="C15" s="8" t="n">
        <f aca="false">SUM(C11:C14)</f>
        <v>590000</v>
      </c>
    </row>
    <row r="16" customFormat="false" ht="15" hidden="false" customHeight="false" outlineLevel="0" collapsed="false">
      <c r="A16" s="2" t="s">
        <v>18</v>
      </c>
      <c r="B16" s="9" t="n">
        <v>13333</v>
      </c>
      <c r="C16" s="9" t="n">
        <v>120000</v>
      </c>
    </row>
    <row r="17" customFormat="false" ht="15" hidden="false" customHeight="false" outlineLevel="0" collapsed="false">
      <c r="A17" s="2" t="s">
        <v>19</v>
      </c>
      <c r="B17" s="9" t="n">
        <v>0</v>
      </c>
      <c r="C17" s="9" t="n">
        <v>0</v>
      </c>
    </row>
    <row r="18" customFormat="false" ht="15" hidden="false" customHeight="false" outlineLevel="0" collapsed="false">
      <c r="A18" s="2" t="s">
        <v>20</v>
      </c>
      <c r="B18" s="9" t="n">
        <v>11111</v>
      </c>
      <c r="C18" s="9" t="n">
        <v>100000</v>
      </c>
    </row>
    <row r="19" customFormat="false" ht="15" hidden="false" customHeight="false" outlineLevel="0" collapsed="false">
      <c r="A19" s="2" t="s">
        <v>21</v>
      </c>
      <c r="B19" s="8" t="n">
        <f aca="false">B15-SUM(B16:B18)</f>
        <v>41112</v>
      </c>
      <c r="C19" s="8" t="n">
        <f aca="false">C15-SUM(C16:C18)</f>
        <v>370000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4</v>
      </c>
      <c r="B1" s="2"/>
      <c r="C1" s="2"/>
    </row>
    <row r="2" customFormat="false" ht="15" hidden="false" customHeight="false" outlineLevel="0" collapsed="false">
      <c r="A2" s="3" t="s">
        <v>24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25</v>
      </c>
      <c r="B4" s="5" t="s">
        <v>26</v>
      </c>
      <c r="C4" s="5" t="s">
        <v>27</v>
      </c>
    </row>
    <row r="5" customFormat="false" ht="15" hidden="false" customHeight="false" outlineLevel="0" collapsed="false">
      <c r="A5" s="2" t="s">
        <v>8</v>
      </c>
      <c r="B5" s="9" t="n">
        <v>34444</v>
      </c>
      <c r="C5" s="9" t="n">
        <v>310000</v>
      </c>
    </row>
    <row r="6" customFormat="false" ht="15" hidden="false" customHeight="false" outlineLevel="0" collapsed="false">
      <c r="A6" s="2" t="s">
        <v>9</v>
      </c>
      <c r="B6" s="9" t="n">
        <v>21111</v>
      </c>
      <c r="C6" s="9" t="n">
        <v>190000</v>
      </c>
    </row>
    <row r="7" customFormat="false" ht="15" hidden="false" customHeight="false" outlineLevel="0" collapsed="false">
      <c r="A7" s="2" t="s">
        <v>10</v>
      </c>
      <c r="B7" s="8" t="n">
        <f aca="false">B5-B6</f>
        <v>13333</v>
      </c>
      <c r="C7" s="8" t="n">
        <f aca="false">C5-C6</f>
        <v>120000</v>
      </c>
    </row>
    <row r="8" customFormat="false" ht="15" hidden="false" customHeight="false" outlineLevel="0" collapsed="false">
      <c r="A8" s="2" t="s">
        <v>11</v>
      </c>
      <c r="B8" s="9" t="n">
        <v>9444</v>
      </c>
      <c r="C8" s="9" t="n">
        <v>85000</v>
      </c>
    </row>
    <row r="9" customFormat="false" ht="15" hidden="false" customHeight="false" outlineLevel="0" collapsed="false">
      <c r="A9" s="2" t="s">
        <v>12</v>
      </c>
      <c r="B9" s="8" t="n">
        <f aca="false">B7-B8</f>
        <v>3889</v>
      </c>
      <c r="C9" s="8" t="n">
        <f aca="false">C7-C8</f>
        <v>35000</v>
      </c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2" t="s">
        <v>13</v>
      </c>
      <c r="B11" s="9" t="n">
        <v>6667</v>
      </c>
      <c r="C11" s="9" t="n">
        <v>60000</v>
      </c>
    </row>
    <row r="12" customFormat="false" ht="15" hidden="false" customHeight="false" outlineLevel="0" collapsed="false">
      <c r="A12" s="2" t="s">
        <v>14</v>
      </c>
      <c r="B12" s="9" t="n">
        <v>10000</v>
      </c>
      <c r="C12" s="9" t="n">
        <v>90000</v>
      </c>
    </row>
    <row r="13" customFormat="false" ht="15" hidden="false" customHeight="false" outlineLevel="0" collapsed="false">
      <c r="A13" s="2" t="s">
        <v>15</v>
      </c>
      <c r="B13" s="9" t="n">
        <v>0</v>
      </c>
      <c r="C13" s="9" t="n">
        <v>0</v>
      </c>
    </row>
    <row r="14" customFormat="false" ht="15" hidden="false" customHeight="false" outlineLevel="0" collapsed="false">
      <c r="A14" s="2" t="s">
        <v>16</v>
      </c>
      <c r="B14" s="9" t="n">
        <v>6111</v>
      </c>
      <c r="C14" s="9" t="n">
        <v>55000</v>
      </c>
    </row>
    <row r="15" customFormat="false" ht="15" hidden="false" customHeight="false" outlineLevel="0" collapsed="false">
      <c r="A15" s="2" t="s">
        <v>17</v>
      </c>
      <c r="B15" s="8" t="n">
        <f aca="false">SUM(B11:B14)</f>
        <v>22778</v>
      </c>
      <c r="C15" s="8" t="n">
        <f aca="false">SUM(C11:C14)</f>
        <v>205000</v>
      </c>
    </row>
    <row r="16" customFormat="false" ht="15" hidden="false" customHeight="false" outlineLevel="0" collapsed="false">
      <c r="A16" s="2" t="s">
        <v>18</v>
      </c>
      <c r="B16" s="9" t="n">
        <v>7778</v>
      </c>
      <c r="C16" s="9" t="n">
        <v>70000</v>
      </c>
    </row>
    <row r="17" customFormat="false" ht="15" hidden="false" customHeight="false" outlineLevel="0" collapsed="false">
      <c r="A17" s="2" t="s">
        <v>19</v>
      </c>
      <c r="B17" s="9" t="n">
        <v>8889</v>
      </c>
      <c r="C17" s="9" t="n">
        <v>80000</v>
      </c>
    </row>
    <row r="18" customFormat="false" ht="15" hidden="false" customHeight="false" outlineLevel="0" collapsed="false">
      <c r="A18" s="2" t="s">
        <v>20</v>
      </c>
      <c r="B18" s="9" t="n">
        <v>0</v>
      </c>
      <c r="C18" s="9" t="n">
        <v>0</v>
      </c>
    </row>
    <row r="19" customFormat="false" ht="15" hidden="false" customHeight="false" outlineLevel="0" collapsed="false">
      <c r="A19" s="2" t="s">
        <v>21</v>
      </c>
      <c r="B19" s="8" t="n">
        <f aca="false">B15-SUM(B16:B18)</f>
        <v>6111</v>
      </c>
      <c r="C19" s="8" t="n">
        <f aca="false">C15-SUM(C16:C18)</f>
        <v>55000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5</v>
      </c>
      <c r="B1" s="2"/>
      <c r="C1" s="2"/>
    </row>
    <row r="2" customFormat="false" ht="15" hidden="false" customHeight="false" outlineLevel="0" collapsed="false">
      <c r="A2" s="3" t="s">
        <v>24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25</v>
      </c>
      <c r="B4" s="5" t="s">
        <v>26</v>
      </c>
      <c r="C4" s="5" t="s">
        <v>27</v>
      </c>
    </row>
    <row r="5" customFormat="false" ht="15" hidden="false" customHeight="false" outlineLevel="0" collapsed="false">
      <c r="A5" s="2" t="s">
        <v>8</v>
      </c>
      <c r="B5" s="9" t="n">
        <v>20000</v>
      </c>
      <c r="C5" s="9" t="n">
        <v>180000</v>
      </c>
    </row>
    <row r="6" customFormat="false" ht="15" hidden="false" customHeight="false" outlineLevel="0" collapsed="false">
      <c r="A6" s="2" t="s">
        <v>9</v>
      </c>
      <c r="B6" s="9" t="n">
        <v>10556</v>
      </c>
      <c r="C6" s="9" t="n">
        <v>95000</v>
      </c>
    </row>
    <row r="7" customFormat="false" ht="15" hidden="false" customHeight="false" outlineLevel="0" collapsed="false">
      <c r="A7" s="2" t="s">
        <v>10</v>
      </c>
      <c r="B7" s="8" t="n">
        <f aca="false">B5-B6</f>
        <v>9444</v>
      </c>
      <c r="C7" s="8" t="n">
        <f aca="false">C5-C6</f>
        <v>85000</v>
      </c>
    </row>
    <row r="8" customFormat="false" ht="15" hidden="false" customHeight="false" outlineLevel="0" collapsed="false">
      <c r="A8" s="2" t="s">
        <v>11</v>
      </c>
      <c r="B8" s="9" t="n">
        <v>6667</v>
      </c>
      <c r="C8" s="9" t="n">
        <v>60000</v>
      </c>
    </row>
    <row r="9" customFormat="false" ht="15" hidden="false" customHeight="false" outlineLevel="0" collapsed="false">
      <c r="A9" s="2" t="s">
        <v>12</v>
      </c>
      <c r="B9" s="8" t="n">
        <f aca="false">B7-B8</f>
        <v>2777</v>
      </c>
      <c r="C9" s="8" t="n">
        <f aca="false">C7-C8</f>
        <v>25000</v>
      </c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2" t="s">
        <v>13</v>
      </c>
      <c r="B11" s="9" t="n">
        <v>3333</v>
      </c>
      <c r="C11" s="9" t="n">
        <v>30000</v>
      </c>
    </row>
    <row r="12" customFormat="false" ht="15" hidden="false" customHeight="false" outlineLevel="0" collapsed="false">
      <c r="A12" s="2" t="s">
        <v>14</v>
      </c>
      <c r="B12" s="9" t="n">
        <v>4444</v>
      </c>
      <c r="C12" s="9" t="n">
        <v>40000</v>
      </c>
    </row>
    <row r="13" customFormat="false" ht="15" hidden="false" customHeight="false" outlineLevel="0" collapsed="false">
      <c r="A13" s="2" t="s">
        <v>15</v>
      </c>
      <c r="B13" s="9" t="n">
        <v>0</v>
      </c>
      <c r="C13" s="9" t="n">
        <v>0</v>
      </c>
    </row>
    <row r="14" customFormat="false" ht="15" hidden="false" customHeight="false" outlineLevel="0" collapsed="false">
      <c r="A14" s="2" t="s">
        <v>16</v>
      </c>
      <c r="B14" s="9" t="n">
        <v>3889</v>
      </c>
      <c r="C14" s="9" t="n">
        <v>35000</v>
      </c>
    </row>
    <row r="15" customFormat="false" ht="15" hidden="false" customHeight="false" outlineLevel="0" collapsed="false">
      <c r="A15" s="2" t="s">
        <v>17</v>
      </c>
      <c r="B15" s="8" t="n">
        <f aca="false">SUM(B11:B14)</f>
        <v>11666</v>
      </c>
      <c r="C15" s="8" t="n">
        <f aca="false">SUM(C11:C14)</f>
        <v>105000</v>
      </c>
    </row>
    <row r="16" customFormat="false" ht="15" hidden="false" customHeight="false" outlineLevel="0" collapsed="false">
      <c r="A16" s="2" t="s">
        <v>18</v>
      </c>
      <c r="B16" s="9" t="n">
        <v>2778</v>
      </c>
      <c r="C16" s="9" t="n">
        <v>25000</v>
      </c>
    </row>
    <row r="17" customFormat="false" ht="15" hidden="false" customHeight="false" outlineLevel="0" collapsed="false">
      <c r="A17" s="2" t="s">
        <v>19</v>
      </c>
      <c r="B17" s="9" t="n">
        <v>0</v>
      </c>
      <c r="C17" s="9" t="n">
        <v>0</v>
      </c>
    </row>
    <row r="18" customFormat="false" ht="15" hidden="false" customHeight="false" outlineLevel="0" collapsed="false">
      <c r="A18" s="2" t="s">
        <v>20</v>
      </c>
      <c r="B18" s="9" t="n">
        <v>0</v>
      </c>
      <c r="C18" s="9" t="n">
        <v>0</v>
      </c>
    </row>
    <row r="19" customFormat="false" ht="15" hidden="false" customHeight="false" outlineLevel="0" collapsed="false">
      <c r="A19" s="2" t="s">
        <v>21</v>
      </c>
      <c r="B19" s="8" t="n">
        <f aca="false">B15-SUM(B16:B18)</f>
        <v>8888</v>
      </c>
      <c r="C19" s="8" t="n">
        <f aca="false">C15-SUM(C16:C18)</f>
        <v>80000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1" t="s">
        <v>6</v>
      </c>
      <c r="B1" s="2"/>
      <c r="C1" s="2"/>
    </row>
    <row r="2" customFormat="false" ht="15" hidden="false" customHeight="false" outlineLevel="0" collapsed="false">
      <c r="A2" s="3" t="s">
        <v>28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25</v>
      </c>
      <c r="B4" s="5" t="s">
        <v>26</v>
      </c>
      <c r="C4" s="5" t="s">
        <v>27</v>
      </c>
    </row>
    <row r="5" customFormat="false" ht="15" hidden="false" customHeight="false" outlineLevel="0" collapsed="false">
      <c r="A5" s="2" t="s">
        <v>8</v>
      </c>
      <c r="B5" s="9" t="n">
        <v>4000</v>
      </c>
      <c r="C5" s="9" t="n">
        <v>36000</v>
      </c>
    </row>
    <row r="6" customFormat="false" ht="15" hidden="false" customHeight="false" outlineLevel="0" collapsed="false">
      <c r="A6" s="2" t="s">
        <v>9</v>
      </c>
      <c r="B6" s="9" t="n">
        <v>4000</v>
      </c>
      <c r="C6" s="9" t="n">
        <v>36000</v>
      </c>
    </row>
    <row r="7" customFormat="false" ht="15" hidden="false" customHeight="false" outlineLevel="0" collapsed="false">
      <c r="A7" s="2" t="s">
        <v>10</v>
      </c>
      <c r="B7" s="2"/>
      <c r="C7" s="2"/>
    </row>
    <row r="8" customFormat="false" ht="15" hidden="false" customHeight="false" outlineLevel="0" collapsed="false">
      <c r="A8" s="2" t="s">
        <v>11</v>
      </c>
      <c r="B8" s="2"/>
      <c r="C8" s="2"/>
    </row>
    <row r="9" customFormat="false" ht="15" hidden="false" customHeight="false" outlineLevel="0" collapsed="false">
      <c r="A9" s="2" t="s">
        <v>12</v>
      </c>
      <c r="B9" s="2"/>
      <c r="C9" s="2"/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2" t="s">
        <v>13</v>
      </c>
      <c r="B11" s="2"/>
      <c r="C11" s="2"/>
    </row>
    <row r="12" customFormat="false" ht="15" hidden="false" customHeight="false" outlineLevel="0" collapsed="false">
      <c r="A12" s="2" t="s">
        <v>14</v>
      </c>
      <c r="B12" s="2"/>
      <c r="C12" s="2"/>
    </row>
    <row r="13" customFormat="false" ht="15" hidden="false" customHeight="false" outlineLevel="0" collapsed="false">
      <c r="A13" s="2" t="s">
        <v>15</v>
      </c>
      <c r="B13" s="9" t="n">
        <v>80000</v>
      </c>
      <c r="C13" s="9" t="n">
        <v>80000</v>
      </c>
    </row>
    <row r="14" customFormat="false" ht="15" hidden="false" customHeight="false" outlineLevel="0" collapsed="false">
      <c r="A14" s="2" t="s">
        <v>16</v>
      </c>
      <c r="B14" s="2"/>
      <c r="C14" s="2"/>
    </row>
    <row r="15" customFormat="false" ht="15" hidden="false" customHeight="false" outlineLevel="0" collapsed="false">
      <c r="A15" s="2" t="s">
        <v>17</v>
      </c>
      <c r="B15" s="2"/>
      <c r="C15" s="2"/>
    </row>
    <row r="16" customFormat="false" ht="15" hidden="false" customHeight="false" outlineLevel="0" collapsed="false">
      <c r="A16" s="2" t="s">
        <v>18</v>
      </c>
      <c r="B16" s="2"/>
      <c r="C16" s="2"/>
    </row>
    <row r="17" customFormat="false" ht="15" hidden="false" customHeight="false" outlineLevel="0" collapsed="false">
      <c r="A17" s="2" t="s">
        <v>19</v>
      </c>
      <c r="B17" s="9" t="n">
        <v>80000</v>
      </c>
      <c r="C17" s="9" t="n">
        <v>80000</v>
      </c>
    </row>
    <row r="18" customFormat="false" ht="15" hidden="false" customHeight="false" outlineLevel="0" collapsed="false">
      <c r="A18" s="2" t="s">
        <v>20</v>
      </c>
      <c r="B18" s="2"/>
      <c r="C18" s="2"/>
    </row>
    <row r="19" customFormat="false" ht="15" hidden="false" customHeight="false" outlineLevel="0" collapsed="false">
      <c r="A19" s="2" t="s">
        <v>21</v>
      </c>
      <c r="B19" s="2"/>
      <c r="C1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2026-11-04T12:55:55Z</dcterms:created>
  <dc:creator>openpyxl</dc:creator>
  <dc:description/>
  <dc:language>en-US</dc:language>
  <cp:lastModifiedBy/>
  <dcterms:modified xsi:type="dcterms:W3CDTF">2026-11-04T12:55:55Z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